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euhaeuser\Desktop\Corona_Hygienemaßnahmen_Kosten\"/>
    </mc:Choice>
  </mc:AlternateContent>
  <xr:revisionPtr revIDLastSave="0" documentId="13_ncr:1_{C7449DF0-3118-40CF-A715-541AD2EF185D}" xr6:coauthVersionLast="46" xr6:coauthVersionMax="46" xr10:uidLastSave="{00000000-0000-0000-0000-000000000000}"/>
  <bookViews>
    <workbookView xWindow="-110" yWindow="-110" windowWidth="19420" windowHeight="10420" xr2:uid="{27070461-BBCE-4041-8629-6A48FC3E4062}"/>
  </bookViews>
  <sheets>
    <sheet name="Ho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25" i="1" s="1"/>
  <c r="D9" i="1"/>
  <c r="E9" i="1" s="1"/>
  <c r="E8" i="1"/>
  <c r="E18" i="1"/>
  <c r="E16" i="1"/>
  <c r="E23" i="1"/>
  <c r="E27" i="1" l="1"/>
  <c r="C31" i="1" s="1"/>
  <c r="E20" i="1"/>
  <c r="C30" i="1" s="1"/>
  <c r="E11" i="1"/>
  <c r="E13" i="1" s="1"/>
  <c r="D31" i="1" s="1"/>
  <c r="E31" i="1" l="1"/>
  <c r="D30" i="1"/>
  <c r="E30" i="1" s="1"/>
</calcChain>
</file>

<file path=xl/sharedStrings.xml><?xml version="1.0" encoding="utf-8"?>
<sst xmlns="http://schemas.openxmlformats.org/spreadsheetml/2006/main" count="29" uniqueCount="26">
  <si>
    <t>Vorschlag zur Umlage der besonderen Kosten im Rahmen der Corona-Pandemie</t>
  </si>
  <si>
    <t>Kosten pro Arbeitsbetrag</t>
  </si>
  <si>
    <t>Kosten pro Arbeitseinsatzstelle-Baustelle</t>
  </si>
  <si>
    <t>Kosten im Kundendiensteinsatz</t>
  </si>
  <si>
    <t>Aktueller Stundenverrechnungssatz</t>
  </si>
  <si>
    <t>Zulage pro Arbeitsstunde Kundendienst</t>
  </si>
  <si>
    <t>Zulage pro Arbeitsstunde Baustelle</t>
  </si>
  <si>
    <t>Umlage pro Stunde bei tariflicher Arbeitszeit</t>
  </si>
  <si>
    <t>Masken FFP 2 pro Tag</t>
  </si>
  <si>
    <t>Maske FFP2 pro Stunde</t>
  </si>
  <si>
    <t>Textvorschlag</t>
  </si>
  <si>
    <t>Summe pro Stunde</t>
  </si>
  <si>
    <t>Desinfektionsmittel-Reinigungsmittel pro Tag</t>
  </si>
  <si>
    <t>Desinfektionsmittel-Reinigungsmittel pro Stunde</t>
  </si>
  <si>
    <t>Tests pro Woche</t>
  </si>
  <si>
    <t>Selbsttest Anteil pro Tag</t>
  </si>
  <si>
    <t xml:space="preserve"> </t>
  </si>
  <si>
    <t>Zeitaufwand je Test (Minuten)</t>
  </si>
  <si>
    <t>Kosten Beschaffung Test (Euro)</t>
  </si>
  <si>
    <t>Arbeitstage je Woche</t>
  </si>
  <si>
    <t xml:space="preserve">Zeitaufwand in Minuten für Reinigung usw. pro Tag/Betrag </t>
  </si>
  <si>
    <t>Zeitaufwand in Minutenfür Reinigung usw. pro Tag/Betrag pro Stunde</t>
  </si>
  <si>
    <t>Die grünen Felder sind nur beispielhaft besetzt, bitte eigene Werte einsetzen</t>
  </si>
  <si>
    <t>Zeitumlage pro Testung in Minuten</t>
  </si>
  <si>
    <t>Summe pro Tag</t>
  </si>
  <si>
    <t>Zulage zur Einhaltung der gesetzlichen Hygienevorschriften im Rahmen der Eindämmung der Corona-Pandemie pro Arbeitsstunde.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</si>
</sst>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4" fontId="0" fillId="0" borderId="0" xfId="0" applyNumberFormat="1" applyFill="1" applyBorder="1" applyProtection="1"/>
    <xf numFmtId="164" fontId="0" fillId="0" borderId="5" xfId="0" applyNumberFormat="1" applyFill="1" applyBorder="1" applyProtection="1"/>
    <xf numFmtId="0" fontId="0" fillId="0" borderId="0" xfId="0" applyFill="1" applyBorder="1" applyProtection="1"/>
    <xf numFmtId="164" fontId="0" fillId="0" borderId="5" xfId="0" applyNumberFormat="1" applyBorder="1" applyProtection="1"/>
    <xf numFmtId="0" fontId="0" fillId="0" borderId="0" xfId="0" applyBorder="1" applyProtection="1"/>
    <xf numFmtId="0" fontId="0" fillId="0" borderId="7" xfId="0" applyFill="1" applyBorder="1" applyProtection="1"/>
    <xf numFmtId="164" fontId="1" fillId="0" borderId="8" xfId="0" applyNumberFormat="1" applyFont="1" applyBorder="1" applyProtection="1"/>
    <xf numFmtId="0" fontId="0" fillId="0" borderId="0" xfId="0" applyProtection="1"/>
    <xf numFmtId="164" fontId="0" fillId="0" borderId="0" xfId="0" applyNumberFormat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1" fillId="3" borderId="4" xfId="0" applyFont="1" applyFill="1" applyBorder="1" applyProtection="1"/>
    <xf numFmtId="0" fontId="1" fillId="3" borderId="0" xfId="0" applyFont="1" applyFill="1" applyBorder="1" applyProtection="1"/>
    <xf numFmtId="164" fontId="0" fillId="3" borderId="0" xfId="0" applyNumberFormat="1" applyFill="1" applyBorder="1" applyProtection="1"/>
    <xf numFmtId="164" fontId="2" fillId="3" borderId="5" xfId="0" applyNumberFormat="1" applyFont="1" applyFill="1" applyBorder="1" applyProtection="1"/>
    <xf numFmtId="0" fontId="1" fillId="3" borderId="6" xfId="0" applyFont="1" applyFill="1" applyBorder="1" applyProtection="1"/>
    <xf numFmtId="0" fontId="1" fillId="3" borderId="7" xfId="0" applyFont="1" applyFill="1" applyBorder="1" applyProtection="1"/>
    <xf numFmtId="164" fontId="0" fillId="3" borderId="7" xfId="0" applyNumberFormat="1" applyFill="1" applyBorder="1" applyProtection="1"/>
    <xf numFmtId="164" fontId="2" fillId="3" borderId="8" xfId="0" applyNumberFormat="1" applyFont="1" applyFill="1" applyBorder="1" applyProtection="1"/>
    <xf numFmtId="0" fontId="0" fillId="2" borderId="0" xfId="0" applyFill="1" applyBorder="1" applyProtection="1">
      <protection locked="0"/>
    </xf>
    <xf numFmtId="8" fontId="0" fillId="2" borderId="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0" xfId="0" applyFill="1" applyProtection="1"/>
    <xf numFmtId="164" fontId="0" fillId="2" borderId="0" xfId="0" applyNumberFormat="1" applyFill="1" applyProtection="1"/>
    <xf numFmtId="0" fontId="1" fillId="4" borderId="0" xfId="0" applyFont="1" applyFill="1" applyProtection="1"/>
    <xf numFmtId="164" fontId="1" fillId="4" borderId="0" xfId="0" applyNumberFormat="1" applyFont="1" applyFill="1" applyProtection="1"/>
    <xf numFmtId="0" fontId="0" fillId="0" borderId="6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193-200B-4699-90DE-114ACD866778}">
  <dimension ref="A2:E37"/>
  <sheetViews>
    <sheetView tabSelected="1" workbookViewId="0">
      <selection activeCell="A34" sqref="A34:E34"/>
    </sheetView>
  </sheetViews>
  <sheetFormatPr baseColWidth="10" defaultRowHeight="14.5" x14ac:dyDescent="0.35"/>
  <cols>
    <col min="2" max="2" width="29.81640625" customWidth="1"/>
    <col min="3" max="3" width="11.1796875" customWidth="1"/>
    <col min="5" max="5" width="11.54296875" style="1"/>
  </cols>
  <sheetData>
    <row r="2" spans="1:5" x14ac:dyDescent="0.35">
      <c r="A2" s="35" t="s">
        <v>0</v>
      </c>
      <c r="B2" s="35"/>
      <c r="C2" s="35"/>
      <c r="D2" s="35"/>
      <c r="E2" s="36"/>
    </row>
    <row r="3" spans="1:5" ht="15" thickBot="1" x14ac:dyDescent="0.4">
      <c r="A3" s="28" t="s">
        <v>22</v>
      </c>
      <c r="B3" s="33"/>
      <c r="C3" s="33"/>
      <c r="D3" s="33"/>
      <c r="E3" s="34"/>
    </row>
    <row r="4" spans="1:5" x14ac:dyDescent="0.35">
      <c r="A4" s="40" t="s">
        <v>1</v>
      </c>
      <c r="B4" s="41"/>
      <c r="C4" s="41"/>
      <c r="D4" s="41"/>
      <c r="E4" s="42"/>
    </row>
    <row r="5" spans="1:5" x14ac:dyDescent="0.35">
      <c r="A5" s="11" t="s">
        <v>14</v>
      </c>
      <c r="B5" s="6"/>
      <c r="C5" s="26">
        <v>2</v>
      </c>
      <c r="D5" s="6"/>
      <c r="E5" s="5"/>
    </row>
    <row r="6" spans="1:5" x14ac:dyDescent="0.35">
      <c r="A6" s="11" t="s">
        <v>17</v>
      </c>
      <c r="B6" s="6"/>
      <c r="C6" s="26">
        <v>15</v>
      </c>
      <c r="D6" s="6"/>
      <c r="E6" s="5"/>
    </row>
    <row r="7" spans="1:5" x14ac:dyDescent="0.35">
      <c r="A7" s="11" t="s">
        <v>18</v>
      </c>
      <c r="B7" s="6"/>
      <c r="C7" s="27">
        <v>4.5</v>
      </c>
      <c r="D7" s="6"/>
      <c r="E7" s="5"/>
    </row>
    <row r="8" spans="1:5" x14ac:dyDescent="0.35">
      <c r="A8" s="11" t="s">
        <v>15</v>
      </c>
      <c r="B8" s="6"/>
      <c r="C8" s="6"/>
      <c r="D8" s="2"/>
      <c r="E8" s="3">
        <f>C7*C5/C12</f>
        <v>1.8</v>
      </c>
    </row>
    <row r="9" spans="1:5" x14ac:dyDescent="0.35">
      <c r="A9" s="11" t="s">
        <v>23</v>
      </c>
      <c r="B9" s="6"/>
      <c r="C9" s="6" t="s">
        <v>16</v>
      </c>
      <c r="D9" s="4">
        <f>C6*C5/C12</f>
        <v>6</v>
      </c>
      <c r="E9" s="5">
        <f>E29/60*D9*C5/5</f>
        <v>2.4</v>
      </c>
    </row>
    <row r="10" spans="1:5" x14ac:dyDescent="0.35">
      <c r="A10" s="11"/>
      <c r="B10" s="6"/>
      <c r="C10" s="6"/>
      <c r="D10" s="6"/>
      <c r="E10" s="5"/>
    </row>
    <row r="11" spans="1:5" x14ac:dyDescent="0.35">
      <c r="A11" s="11" t="s">
        <v>24</v>
      </c>
      <c r="B11" s="6"/>
      <c r="C11" s="6"/>
      <c r="D11" s="6"/>
      <c r="E11" s="5">
        <f>SUM(E8:E10)</f>
        <v>4.2</v>
      </c>
    </row>
    <row r="12" spans="1:5" ht="15" thickBot="1" x14ac:dyDescent="0.4">
      <c r="A12" s="11" t="s">
        <v>19</v>
      </c>
      <c r="B12" s="6"/>
      <c r="C12" s="28">
        <v>5</v>
      </c>
      <c r="D12" s="6"/>
      <c r="E12" s="5"/>
    </row>
    <row r="13" spans="1:5" ht="15" thickBot="1" x14ac:dyDescent="0.4">
      <c r="A13" s="12" t="s">
        <v>7</v>
      </c>
      <c r="B13" s="13"/>
      <c r="C13" s="28">
        <v>37</v>
      </c>
      <c r="D13" s="7">
        <f>C13/C12</f>
        <v>7.4</v>
      </c>
      <c r="E13" s="8">
        <f>E11/D13</f>
        <v>0.56756756756756754</v>
      </c>
    </row>
    <row r="14" spans="1:5" ht="15" thickBot="1" x14ac:dyDescent="0.4">
      <c r="A14" s="9"/>
      <c r="B14" s="9"/>
      <c r="C14" s="9"/>
      <c r="D14" s="9"/>
      <c r="E14" s="10"/>
    </row>
    <row r="15" spans="1:5" x14ac:dyDescent="0.35">
      <c r="A15" s="40" t="s">
        <v>2</v>
      </c>
      <c r="B15" s="41"/>
      <c r="C15" s="41"/>
      <c r="D15" s="41"/>
      <c r="E15" s="42"/>
    </row>
    <row r="16" spans="1:5" x14ac:dyDescent="0.35">
      <c r="A16" s="29">
        <v>2</v>
      </c>
      <c r="B16" s="6" t="s">
        <v>8</v>
      </c>
      <c r="C16" s="6"/>
      <c r="D16" s="30">
        <v>1.2</v>
      </c>
      <c r="E16" s="5">
        <f>A16*D16</f>
        <v>2.4</v>
      </c>
    </row>
    <row r="17" spans="1:5" x14ac:dyDescent="0.35">
      <c r="A17" s="11" t="s">
        <v>12</v>
      </c>
      <c r="B17" s="6"/>
      <c r="C17" s="6"/>
      <c r="D17" s="6"/>
      <c r="E17" s="31">
        <v>2</v>
      </c>
    </row>
    <row r="18" spans="1:5" x14ac:dyDescent="0.35">
      <c r="A18" s="11" t="s">
        <v>20</v>
      </c>
      <c r="B18" s="6"/>
      <c r="C18" s="6"/>
      <c r="D18" s="26">
        <v>10</v>
      </c>
      <c r="E18" s="5">
        <f>E29/60*D18</f>
        <v>10</v>
      </c>
    </row>
    <row r="19" spans="1:5" x14ac:dyDescent="0.35">
      <c r="A19" s="11"/>
      <c r="B19" s="6"/>
      <c r="C19" s="6"/>
      <c r="D19" s="6"/>
      <c r="E19" s="5"/>
    </row>
    <row r="20" spans="1:5" ht="15" thickBot="1" x14ac:dyDescent="0.4">
      <c r="A20" s="14" t="s">
        <v>11</v>
      </c>
      <c r="B20" s="15"/>
      <c r="C20" s="15"/>
      <c r="D20" s="15"/>
      <c r="E20" s="8">
        <f>(SUM(E16:E19))/D13</f>
        <v>1.9459459459459458</v>
      </c>
    </row>
    <row r="21" spans="1:5" ht="15" thickBot="1" x14ac:dyDescent="0.4">
      <c r="A21" s="9"/>
      <c r="B21" s="9"/>
      <c r="C21" s="9"/>
      <c r="D21" s="9"/>
      <c r="E21" s="10"/>
    </row>
    <row r="22" spans="1:5" x14ac:dyDescent="0.35">
      <c r="A22" s="40" t="s">
        <v>3</v>
      </c>
      <c r="B22" s="41"/>
      <c r="C22" s="41"/>
      <c r="D22" s="41"/>
      <c r="E22" s="42"/>
    </row>
    <row r="23" spans="1:5" x14ac:dyDescent="0.35">
      <c r="A23" s="29">
        <v>1</v>
      </c>
      <c r="B23" s="6" t="s">
        <v>9</v>
      </c>
      <c r="C23" s="6"/>
      <c r="D23" s="30">
        <v>1</v>
      </c>
      <c r="E23" s="5">
        <f>A23*D23</f>
        <v>1</v>
      </c>
    </row>
    <row r="24" spans="1:5" x14ac:dyDescent="0.35">
      <c r="A24" s="11" t="s">
        <v>13</v>
      </c>
      <c r="B24" s="6"/>
      <c r="C24" s="6"/>
      <c r="D24" s="6"/>
      <c r="E24" s="31">
        <v>0.5</v>
      </c>
    </row>
    <row r="25" spans="1:5" ht="30" customHeight="1" x14ac:dyDescent="0.35">
      <c r="A25" s="43" t="s">
        <v>21</v>
      </c>
      <c r="B25" s="44"/>
      <c r="C25" s="44"/>
      <c r="D25" s="26">
        <v>10</v>
      </c>
      <c r="E25" s="5">
        <f>E29/60*D25/D13</f>
        <v>1.3513513513513513</v>
      </c>
    </row>
    <row r="26" spans="1:5" x14ac:dyDescent="0.35">
      <c r="A26" s="11"/>
      <c r="B26" s="6"/>
      <c r="C26" s="6"/>
      <c r="D26" s="6"/>
      <c r="E26" s="5"/>
    </row>
    <row r="27" spans="1:5" ht="15" thickBot="1" x14ac:dyDescent="0.4">
      <c r="A27" s="14" t="s">
        <v>11</v>
      </c>
      <c r="B27" s="15"/>
      <c r="C27" s="15"/>
      <c r="D27" s="15"/>
      <c r="E27" s="8">
        <f>SUM(E23:E26)</f>
        <v>2.8513513513513513</v>
      </c>
    </row>
    <row r="28" spans="1:5" ht="15" thickBot="1" x14ac:dyDescent="0.4">
      <c r="A28" s="9"/>
      <c r="B28" s="9"/>
      <c r="C28" s="9"/>
      <c r="D28" s="9"/>
      <c r="E28" s="10"/>
    </row>
    <row r="29" spans="1:5" x14ac:dyDescent="0.35">
      <c r="A29" s="16" t="s">
        <v>4</v>
      </c>
      <c r="B29" s="17"/>
      <c r="C29" s="17"/>
      <c r="D29" s="17"/>
      <c r="E29" s="32">
        <v>60</v>
      </c>
    </row>
    <row r="30" spans="1:5" ht="18.5" x14ac:dyDescent="0.45">
      <c r="A30" s="18" t="s">
        <v>6</v>
      </c>
      <c r="B30" s="19"/>
      <c r="C30" s="20">
        <f>E20</f>
        <v>1.9459459459459458</v>
      </c>
      <c r="D30" s="20">
        <f>E13</f>
        <v>0.56756756756756754</v>
      </c>
      <c r="E30" s="21">
        <f>C30+D30</f>
        <v>2.5135135135135132</v>
      </c>
    </row>
    <row r="31" spans="1:5" ht="19" thickBot="1" x14ac:dyDescent="0.5">
      <c r="A31" s="22" t="s">
        <v>5</v>
      </c>
      <c r="B31" s="23"/>
      <c r="C31" s="24">
        <f>E27</f>
        <v>2.8513513513513513</v>
      </c>
      <c r="D31" s="24">
        <f>E13</f>
        <v>0.56756756756756754</v>
      </c>
      <c r="E31" s="25">
        <f>C31+D31</f>
        <v>3.4189189189189189</v>
      </c>
    </row>
    <row r="32" spans="1:5" ht="15" thickBot="1" x14ac:dyDescent="0.4">
      <c r="A32" s="9"/>
      <c r="B32" s="9"/>
      <c r="C32" s="9"/>
      <c r="D32" s="9"/>
      <c r="E32" s="10"/>
    </row>
    <row r="33" spans="1:5" x14ac:dyDescent="0.35">
      <c r="A33" s="40" t="s">
        <v>10</v>
      </c>
      <c r="B33" s="41"/>
      <c r="C33" s="41"/>
      <c r="D33" s="41"/>
      <c r="E33" s="42"/>
    </row>
    <row r="34" spans="1:5" ht="40.5" customHeight="1" thickBot="1" x14ac:dyDescent="0.4">
      <c r="A34" s="37" t="s">
        <v>25</v>
      </c>
      <c r="B34" s="38"/>
      <c r="C34" s="38"/>
      <c r="D34" s="38"/>
      <c r="E34" s="39"/>
    </row>
    <row r="36" spans="1:5" x14ac:dyDescent="0.35">
      <c r="A36" t="s">
        <v>16</v>
      </c>
    </row>
    <row r="37" spans="1:5" x14ac:dyDescent="0.35">
      <c r="A37" t="s">
        <v>16</v>
      </c>
    </row>
  </sheetData>
  <mergeCells count="6">
    <mergeCell ref="A34:E34"/>
    <mergeCell ref="A33:E33"/>
    <mergeCell ref="A4:E4"/>
    <mergeCell ref="A15:E15"/>
    <mergeCell ref="A22:E22"/>
    <mergeCell ref="A25:C2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hefer</dc:creator>
  <cp:lastModifiedBy>Alexander Neuhäuser</cp:lastModifiedBy>
  <cp:lastPrinted>2021-04-26T19:23:13Z</cp:lastPrinted>
  <dcterms:created xsi:type="dcterms:W3CDTF">2021-04-26T16:28:59Z</dcterms:created>
  <dcterms:modified xsi:type="dcterms:W3CDTF">2021-05-03T16:06:46Z</dcterms:modified>
</cp:coreProperties>
</file>